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76" yWindow="0" windowWidth="9690" windowHeight="7290" activeTab="0"/>
  </bookViews>
  <sheets>
    <sheet name=" EXPENSES FORM" sheetId="1" r:id="rId1"/>
  </sheets>
  <definedNames>
    <definedName name="EXTRACT">' EXPENSES FORM'!#REF!</definedName>
    <definedName name="_xlnm.Print_Area" localSheetId="0">' EXPENSES FORM'!$A$1:$S$42</definedName>
  </definedNames>
  <calcPr fullCalcOnLoad="1"/>
</workbook>
</file>

<file path=xl/comments1.xml><?xml version="1.0" encoding="utf-8"?>
<comments xmlns="http://schemas.openxmlformats.org/spreadsheetml/2006/main">
  <authors>
    <author>ESL</author>
    <author>cmages</author>
  </authors>
  <commentList>
    <comment ref="H6" authorId="0">
      <text>
        <r>
          <rPr>
            <sz val="12"/>
            <rFont val="Tahoma"/>
            <family val="2"/>
          </rPr>
          <t>type your dept
eg, SALES or MARKETING</t>
        </r>
      </text>
    </comment>
    <comment ref="K6" authorId="0">
      <text>
        <r>
          <rPr>
            <sz val="12"/>
            <rFont val="Tahoma"/>
            <family val="2"/>
          </rPr>
          <t>change this date to first day of claim month</t>
        </r>
      </text>
    </comment>
    <comment ref="N6" authorId="0">
      <text>
        <r>
          <rPr>
            <sz val="12"/>
            <rFont val="Tahoma"/>
            <family val="2"/>
          </rPr>
          <t>change this date to last day of claim month</t>
        </r>
      </text>
    </comment>
    <comment ref="D13" authorId="0">
      <text>
        <r>
          <rPr>
            <sz val="12"/>
            <rFont val="Tahoma"/>
            <family val="2"/>
          </rPr>
          <t xml:space="preserve">enter project code if applicable
</t>
        </r>
      </text>
    </comment>
    <comment ref="F13" authorId="0">
      <text>
        <r>
          <rPr>
            <sz val="12"/>
            <rFont val="Tahoma"/>
            <family val="2"/>
          </rPr>
          <t>type no of miles for total journey.
(check you have entered your total business mileage correctly in cell</t>
        </r>
        <r>
          <rPr>
            <b/>
            <sz val="12"/>
            <rFont val="Tahoma"/>
            <family val="2"/>
          </rPr>
          <t xml:space="preserve"> H8</t>
        </r>
        <r>
          <rPr>
            <sz val="12"/>
            <rFont val="Tahoma"/>
            <family val="2"/>
          </rPr>
          <t>.Your claim is then calculated for you)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12"/>
            <rFont val="Tahoma"/>
            <family val="2"/>
          </rPr>
          <t>enter only if the expense is in a foreign currency, eg:
UK = GBP
Euro = EUR
USA =USD
if you go anywhere else, make up the code!</t>
        </r>
      </text>
    </comment>
    <comment ref="H13" authorId="0">
      <text>
        <r>
          <rPr>
            <sz val="12"/>
            <rFont val="Tahoma"/>
            <family val="2"/>
          </rPr>
          <t xml:space="preserve">only enter here if the receipt is in a foreign currency.
enter exch rate to the £ used.
EG, USD is about 1.45
if not sure, please call Finance. </t>
        </r>
      </text>
    </comment>
    <comment ref="I13" authorId="0">
      <text>
        <r>
          <rPr>
            <sz val="12"/>
            <rFont val="Tahoma"/>
            <family val="2"/>
          </rPr>
          <t>enter total amount shown on the receipt. (inc of vat)
This is the amount you are claiming in the currency of the receipt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sz val="12"/>
            <rFont val="Tahoma"/>
            <family val="2"/>
          </rPr>
          <t xml:space="preserve">this column calculates the GBP value of your claim
this is the £ amount you will receive back
</t>
        </r>
      </text>
    </comment>
    <comment ref="R13" authorId="0">
      <text>
        <r>
          <rPr>
            <sz val="12"/>
            <rFont val="Tahoma"/>
            <family val="2"/>
          </rPr>
          <t>you must enter a decription of ths expense in the "description" column left</t>
        </r>
      </text>
    </comment>
    <comment ref="A14" authorId="0">
      <text>
        <r>
          <rPr>
            <sz val="12"/>
            <rFont val="Tahoma"/>
            <family val="2"/>
          </rPr>
          <t xml:space="preserve">number receipts in date order / put in new expenses envelope and give to Finance  
A credit card receipt is NOT acceptable for VAT purposes       </t>
        </r>
      </text>
    </comment>
    <comment ref="J40" authorId="0">
      <text>
        <r>
          <rPr>
            <sz val="12"/>
            <rFont val="Tahoma"/>
            <family val="2"/>
          </rPr>
          <t xml:space="preserve">enter any payment you have received from the company in lieu of expenses
</t>
        </r>
      </text>
    </comment>
    <comment ref="J41" authorId="0">
      <text>
        <r>
          <rPr>
            <sz val="12"/>
            <rFont val="Tahoma"/>
            <family val="2"/>
          </rPr>
          <t>this is the amount to be paid into your bank account on the 20th of each month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15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16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17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18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19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0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1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2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3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4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5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6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7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8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29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0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1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2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3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4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5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6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E37" authorId="1">
      <text>
        <r>
          <rPr>
            <u val="single"/>
            <sz val="12"/>
            <rFont val="Tahoma"/>
            <family val="2"/>
          </rPr>
          <t xml:space="preserve">Type ONLY one of the below 3 letter descriptions
</t>
        </r>
        <r>
          <rPr>
            <sz val="12"/>
            <rFont val="Tahoma"/>
            <family val="2"/>
          </rPr>
          <t xml:space="preserve">hot = hotel
tax = taxi / train / bus / flight / parking
ent = entertaining customer / non Celoxica staff
sub = dining / lunch for yourself &amp;/or Celoxica staff
tel = telephone (inc mobile)
fue = fuel if claimed by receipt
mil = mileage (put no of miles in next column (F)
oth = other (please describe)
</t>
        </r>
      </text>
    </comment>
    <comment ref="B14" authorId="0">
      <text>
        <r>
          <rPr>
            <sz val="12"/>
            <rFont val="Tahoma"/>
            <family val="2"/>
          </rPr>
          <t>enter date per receipt</t>
        </r>
      </text>
    </comment>
    <comment ref="B15" authorId="0">
      <text>
        <r>
          <rPr>
            <sz val="12"/>
            <rFont val="Tahoma"/>
            <family val="2"/>
          </rPr>
          <t>enter date per receipt</t>
        </r>
      </text>
    </comment>
    <comment ref="B16" authorId="0">
      <text>
        <r>
          <rPr>
            <sz val="12"/>
            <rFont val="Tahoma"/>
            <family val="2"/>
          </rPr>
          <t>enter date per receipt</t>
        </r>
      </text>
    </comment>
    <comment ref="B17" authorId="0">
      <text>
        <r>
          <rPr>
            <sz val="12"/>
            <rFont val="Tahoma"/>
            <family val="2"/>
          </rPr>
          <t>enter date per receipt</t>
        </r>
      </text>
    </comment>
    <comment ref="B18" authorId="0">
      <text>
        <r>
          <rPr>
            <sz val="12"/>
            <rFont val="Tahoma"/>
            <family val="2"/>
          </rPr>
          <t>enter date per receipt</t>
        </r>
      </text>
    </comment>
    <comment ref="B19" authorId="0">
      <text>
        <r>
          <rPr>
            <sz val="12"/>
            <rFont val="Tahoma"/>
            <family val="2"/>
          </rPr>
          <t>enter date per receipt</t>
        </r>
      </text>
    </comment>
    <comment ref="B20" authorId="0">
      <text>
        <r>
          <rPr>
            <sz val="12"/>
            <rFont val="Tahoma"/>
            <family val="2"/>
          </rPr>
          <t>enter date per receipt</t>
        </r>
      </text>
    </comment>
    <comment ref="B21" authorId="0">
      <text>
        <r>
          <rPr>
            <sz val="12"/>
            <rFont val="Tahoma"/>
            <family val="2"/>
          </rPr>
          <t>enter date per receipt</t>
        </r>
      </text>
    </comment>
    <comment ref="B22" authorId="0">
      <text>
        <r>
          <rPr>
            <sz val="12"/>
            <rFont val="Tahoma"/>
            <family val="2"/>
          </rPr>
          <t>enter date per receipt</t>
        </r>
      </text>
    </comment>
    <comment ref="B23" authorId="0">
      <text>
        <r>
          <rPr>
            <sz val="12"/>
            <rFont val="Tahoma"/>
            <family val="2"/>
          </rPr>
          <t>enter date per receipt</t>
        </r>
      </text>
    </comment>
    <comment ref="B24" authorId="0">
      <text>
        <r>
          <rPr>
            <sz val="12"/>
            <rFont val="Tahoma"/>
            <family val="2"/>
          </rPr>
          <t>enter date per receipt</t>
        </r>
      </text>
    </comment>
    <comment ref="B25" authorId="0">
      <text>
        <r>
          <rPr>
            <sz val="12"/>
            <rFont val="Tahoma"/>
            <family val="2"/>
          </rPr>
          <t>enter date per receipt</t>
        </r>
      </text>
    </comment>
    <comment ref="B26" authorId="0">
      <text>
        <r>
          <rPr>
            <sz val="12"/>
            <rFont val="Tahoma"/>
            <family val="2"/>
          </rPr>
          <t>enter date per receipt</t>
        </r>
      </text>
    </comment>
    <comment ref="B27" authorId="0">
      <text>
        <r>
          <rPr>
            <sz val="12"/>
            <rFont val="Tahoma"/>
            <family val="2"/>
          </rPr>
          <t>enter date per receipt</t>
        </r>
      </text>
    </comment>
    <comment ref="B28" authorId="0">
      <text>
        <r>
          <rPr>
            <sz val="12"/>
            <rFont val="Tahoma"/>
            <family val="2"/>
          </rPr>
          <t>enter date per receipt</t>
        </r>
      </text>
    </comment>
    <comment ref="B29" authorId="0">
      <text>
        <r>
          <rPr>
            <sz val="12"/>
            <rFont val="Tahoma"/>
            <family val="2"/>
          </rPr>
          <t>enter date per receipt</t>
        </r>
      </text>
    </comment>
    <comment ref="B30" authorId="0">
      <text>
        <r>
          <rPr>
            <sz val="12"/>
            <rFont val="Tahoma"/>
            <family val="2"/>
          </rPr>
          <t>enter date per receipt</t>
        </r>
      </text>
    </comment>
    <comment ref="B31" authorId="0">
      <text>
        <r>
          <rPr>
            <sz val="12"/>
            <rFont val="Tahoma"/>
            <family val="2"/>
          </rPr>
          <t>enter date per receipt</t>
        </r>
      </text>
    </comment>
    <comment ref="B32" authorId="0">
      <text>
        <r>
          <rPr>
            <sz val="12"/>
            <rFont val="Tahoma"/>
            <family val="2"/>
          </rPr>
          <t>enter date per receipt</t>
        </r>
      </text>
    </comment>
    <comment ref="B33" authorId="0">
      <text>
        <r>
          <rPr>
            <sz val="12"/>
            <rFont val="Tahoma"/>
            <family val="2"/>
          </rPr>
          <t>enter date per receipt</t>
        </r>
      </text>
    </comment>
    <comment ref="B34" authorId="0">
      <text>
        <r>
          <rPr>
            <sz val="12"/>
            <rFont val="Tahoma"/>
            <family val="2"/>
          </rPr>
          <t>enter date per receipt</t>
        </r>
      </text>
    </comment>
    <comment ref="B35" authorId="0">
      <text>
        <r>
          <rPr>
            <sz val="12"/>
            <rFont val="Tahoma"/>
            <family val="2"/>
          </rPr>
          <t>enter date per receipt</t>
        </r>
      </text>
    </comment>
    <comment ref="B36" authorId="0">
      <text>
        <r>
          <rPr>
            <sz val="12"/>
            <rFont val="Tahoma"/>
            <family val="2"/>
          </rPr>
          <t>enter date per receipt</t>
        </r>
      </text>
    </comment>
    <comment ref="B37" authorId="0">
      <text>
        <r>
          <rPr>
            <sz val="12"/>
            <rFont val="Tahoma"/>
            <family val="2"/>
          </rPr>
          <t>enter date per receipt</t>
        </r>
      </text>
    </comment>
  </commentList>
</comments>
</file>

<file path=xl/sharedStrings.xml><?xml version="1.0" encoding="utf-8"?>
<sst xmlns="http://schemas.openxmlformats.org/spreadsheetml/2006/main" count="63" uniqueCount="38">
  <si>
    <t>Date</t>
  </si>
  <si>
    <t>VAT</t>
  </si>
  <si>
    <t>Total Expenses</t>
  </si>
  <si>
    <t>Less Advances</t>
  </si>
  <si>
    <t>Description</t>
  </si>
  <si>
    <t>amount</t>
  </si>
  <si>
    <t>enter</t>
  </si>
  <si>
    <t>NAME:</t>
  </si>
  <si>
    <t>GBP</t>
  </si>
  <si>
    <t>£</t>
  </si>
  <si>
    <t>project</t>
  </si>
  <si>
    <t>code</t>
  </si>
  <si>
    <t>subsistence</t>
  </si>
  <si>
    <t>other</t>
  </si>
  <si>
    <t>used</t>
  </si>
  <si>
    <t>curr if</t>
  </si>
  <si>
    <t>exch</t>
  </si>
  <si>
    <t>rate</t>
  </si>
  <si>
    <t>DEPT:</t>
  </si>
  <si>
    <t>rec</t>
  </si>
  <si>
    <t>per receipt</t>
  </si>
  <si>
    <r>
      <t>NOT</t>
    </r>
    <r>
      <rPr>
        <sz val="11"/>
        <rFont val="Verdana"/>
        <family val="2"/>
      </rPr>
      <t xml:space="preserve"> GBP</t>
    </r>
  </si>
  <si>
    <t>customer</t>
  </si>
  <si>
    <t>ent</t>
  </si>
  <si>
    <t>Type</t>
  </si>
  <si>
    <t>Mileage</t>
  </si>
  <si>
    <t>Total Claim</t>
  </si>
  <si>
    <t>Phones</t>
  </si>
  <si>
    <t>Accom</t>
  </si>
  <si>
    <t>Travel</t>
  </si>
  <si>
    <t>no.</t>
  </si>
  <si>
    <t>GBP value</t>
  </si>
  <si>
    <t>Fuel</t>
  </si>
  <si>
    <t>Signed and dated</t>
  </si>
  <si>
    <t>Approved and dated</t>
  </si>
  <si>
    <t>DeskDemon Business Expense Claim Form</t>
  </si>
  <si>
    <t>Date from:</t>
  </si>
  <si>
    <t>Date to: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</si>
</sst>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\ #,##0.00;[Red]\-&quot;£&quot;\ #,##0.00;"/>
    <numFmt numFmtId="179" formatCode="#,##0.00;[Red]\-#,##0.00;"/>
    <numFmt numFmtId="180" formatCode="#,##0.00;[Red]\-#,##0.0;"/>
    <numFmt numFmtId="181" formatCode="#,##0.00;[Red]\-#,##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yy"/>
    <numFmt numFmtId="186" formatCode="d\-mmm\-yyyy"/>
    <numFmt numFmtId="187" formatCode="0.0"/>
    <numFmt numFmtId="188" formatCode="mmm\-yyyy"/>
    <numFmt numFmtId="189" formatCode="m/d/yy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1"/>
      <name val="Verdana"/>
      <family val="2"/>
    </font>
    <font>
      <sz val="8"/>
      <name val="Tahoma"/>
      <family val="0"/>
    </font>
    <font>
      <sz val="12"/>
      <name val="Tahoma"/>
      <family val="2"/>
    </font>
    <font>
      <b/>
      <sz val="11"/>
      <name val="Verdana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12"/>
      <name val="Tahoma"/>
      <family val="2"/>
    </font>
    <font>
      <i/>
      <sz val="12"/>
      <color indexed="10"/>
      <name val="Verdana"/>
      <family val="2"/>
    </font>
    <font>
      <u val="single"/>
      <sz val="12"/>
      <name val="Tahoma"/>
      <family val="2"/>
    </font>
    <font>
      <b/>
      <i/>
      <sz val="12"/>
      <color indexed="10"/>
      <name val="Verdana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56"/>
      <name val="Geneva"/>
      <family val="0"/>
    </font>
    <font>
      <sz val="10"/>
      <color indexed="56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6" fillId="0" borderId="10" xfId="0" applyNumberFormat="1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15" fontId="7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/>
    </xf>
    <xf numFmtId="179" fontId="6" fillId="33" borderId="10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center"/>
    </xf>
    <xf numFmtId="16" fontId="11" fillId="33" borderId="15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179" fontId="4" fillId="33" borderId="17" xfId="0" applyNumberFormat="1" applyFont="1" applyFill="1" applyBorder="1" applyAlignment="1">
      <alignment horizontal="center"/>
    </xf>
    <xf numFmtId="179" fontId="6" fillId="0" borderId="18" xfId="0" applyNumberFormat="1" applyFont="1" applyFill="1" applyBorder="1" applyAlignment="1">
      <alignment horizontal="center"/>
    </xf>
    <xf numFmtId="40" fontId="6" fillId="33" borderId="19" xfId="42" applyFont="1" applyFill="1" applyBorder="1" applyAlignment="1">
      <alignment horizontal="center"/>
    </xf>
    <xf numFmtId="179" fontId="6" fillId="33" borderId="1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 vertical="center"/>
    </xf>
    <xf numFmtId="14" fontId="8" fillId="33" borderId="20" xfId="0" applyNumberFormat="1" applyFont="1" applyFill="1" applyBorder="1" applyAlignment="1">
      <alignment horizontal="center"/>
    </xf>
    <xf numFmtId="16" fontId="4" fillId="33" borderId="21" xfId="0" applyNumberFormat="1" applyFont="1" applyFill="1" applyBorder="1" applyAlignment="1">
      <alignment horizontal="left"/>
    </xf>
    <xf numFmtId="179" fontId="4" fillId="33" borderId="12" xfId="0" applyNumberFormat="1" applyFont="1" applyFill="1" applyBorder="1" applyAlignment="1">
      <alignment horizontal="left"/>
    </xf>
    <xf numFmtId="179" fontId="4" fillId="33" borderId="21" xfId="0" applyNumberFormat="1" applyFont="1" applyFill="1" applyBorder="1" applyAlignment="1">
      <alignment horizontal="left"/>
    </xf>
    <xf numFmtId="179" fontId="6" fillId="0" borderId="22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horizontal="left" vertical="center"/>
    </xf>
    <xf numFmtId="179" fontId="4" fillId="0" borderId="24" xfId="0" applyNumberFormat="1" applyFont="1" applyFill="1" applyBorder="1" applyAlignment="1">
      <alignment horizontal="left"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9" fontId="17" fillId="0" borderId="23" xfId="0" applyNumberFormat="1" applyFont="1" applyFill="1" applyBorder="1" applyAlignment="1">
      <alignment horizontal="left"/>
    </xf>
    <xf numFmtId="179" fontId="7" fillId="0" borderId="23" xfId="0" applyNumberFormat="1" applyFont="1" applyFill="1" applyBorder="1" applyAlignment="1">
      <alignment horizontal="left"/>
    </xf>
    <xf numFmtId="179" fontId="6" fillId="0" borderId="23" xfId="0" applyNumberFormat="1" applyFont="1" applyFill="1" applyBorder="1" applyAlignment="1">
      <alignment horizontal="centerContinuous"/>
    </xf>
    <xf numFmtId="179" fontId="4" fillId="0" borderId="23" xfId="0" applyNumberFormat="1" applyFont="1" applyFill="1" applyBorder="1" applyAlignment="1">
      <alignment horizontal="centerContinuous"/>
    </xf>
    <xf numFmtId="0" fontId="5" fillId="0" borderId="24" xfId="0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5" fontId="4" fillId="0" borderId="0" xfId="0" applyNumberFormat="1" applyFont="1" applyFill="1" applyBorder="1" applyAlignment="1">
      <alignment horizontal="left" vertical="center"/>
    </xf>
    <xf numFmtId="15" fontId="4" fillId="0" borderId="27" xfId="0" applyNumberFormat="1" applyFont="1" applyFill="1" applyBorder="1" applyAlignment="1">
      <alignment horizontal="left"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179" fontId="4" fillId="0" borderId="12" xfId="44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179" fontId="6" fillId="0" borderId="31" xfId="0" applyNumberFormat="1" applyFont="1" applyFill="1" applyBorder="1" applyAlignment="1">
      <alignment horizontal="center"/>
    </xf>
    <xf numFmtId="179" fontId="8" fillId="0" borderId="27" xfId="0" applyNumberFormat="1" applyFont="1" applyFill="1" applyBorder="1" applyAlignment="1">
      <alignment/>
    </xf>
    <xf numFmtId="179" fontId="8" fillId="0" borderId="32" xfId="0" applyNumberFormat="1" applyFont="1" applyFill="1" applyBorder="1" applyAlignment="1">
      <alignment/>
    </xf>
    <xf numFmtId="179" fontId="8" fillId="0" borderId="33" xfId="0" applyNumberFormat="1" applyFont="1" applyFill="1" applyBorder="1" applyAlignment="1">
      <alignment horizontal="center"/>
    </xf>
    <xf numFmtId="179" fontId="11" fillId="0" borderId="32" xfId="0" applyNumberFormat="1" applyFont="1" applyFill="1" applyBorder="1" applyAlignment="1">
      <alignment/>
    </xf>
    <xf numFmtId="179" fontId="8" fillId="0" borderId="32" xfId="0" applyNumberFormat="1" applyFont="1" applyFill="1" applyBorder="1" applyAlignment="1">
      <alignment horizontal="center"/>
    </xf>
    <xf numFmtId="179" fontId="11" fillId="0" borderId="34" xfId="0" applyNumberFormat="1" applyFont="1" applyFill="1" applyBorder="1" applyAlignment="1">
      <alignment horizontal="center"/>
    </xf>
    <xf numFmtId="179" fontId="6" fillId="0" borderId="35" xfId="0" applyNumberFormat="1" applyFont="1" applyFill="1" applyBorder="1" applyAlignment="1">
      <alignment horizontal="center" wrapText="1"/>
    </xf>
    <xf numFmtId="179" fontId="11" fillId="0" borderId="20" xfId="0" applyNumberFormat="1" applyFont="1" applyFill="1" applyBorder="1" applyAlignment="1">
      <alignment horizontal="center" wrapText="1"/>
    </xf>
    <xf numFmtId="179" fontId="11" fillId="0" borderId="21" xfId="0" applyNumberFormat="1" applyFont="1" applyFill="1" applyBorder="1" applyAlignment="1">
      <alignment horizontal="center" wrapText="1"/>
    </xf>
    <xf numFmtId="179" fontId="8" fillId="0" borderId="17" xfId="0" applyNumberFormat="1" applyFont="1" applyFill="1" applyBorder="1" applyAlignment="1">
      <alignment horizontal="center" wrapText="1"/>
    </xf>
    <xf numFmtId="179" fontId="11" fillId="0" borderId="21" xfId="0" applyNumberFormat="1" applyFont="1" applyFill="1" applyBorder="1" applyAlignment="1">
      <alignment wrapText="1"/>
    </xf>
    <xf numFmtId="179" fontId="8" fillId="0" borderId="15" xfId="0" applyNumberFormat="1" applyFont="1" applyFill="1" applyBorder="1" applyAlignment="1">
      <alignment horizontal="center" wrapText="1"/>
    </xf>
    <xf numFmtId="179" fontId="11" fillId="0" borderId="15" xfId="0" applyNumberFormat="1" applyFont="1" applyFill="1" applyBorder="1" applyAlignment="1">
      <alignment horizontal="center" wrapText="1"/>
    </xf>
    <xf numFmtId="179" fontId="11" fillId="0" borderId="36" xfId="0" applyNumberFormat="1" applyFont="1" applyFill="1" applyBorder="1" applyAlignment="1">
      <alignment horizontal="center" wrapText="1"/>
    </xf>
    <xf numFmtId="179" fontId="8" fillId="0" borderId="21" xfId="0" applyNumberFormat="1" applyFont="1" applyFill="1" applyBorder="1" applyAlignment="1">
      <alignment horizontal="center" wrapText="1"/>
    </xf>
    <xf numFmtId="179" fontId="4" fillId="0" borderId="0" xfId="0" applyNumberFormat="1" applyFont="1" applyFill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left"/>
    </xf>
    <xf numFmtId="2" fontId="11" fillId="0" borderId="1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5" fontId="4" fillId="0" borderId="0" xfId="0" applyNumberFormat="1" applyFont="1" applyFill="1" applyBorder="1" applyAlignment="1">
      <alignment horizontal="right"/>
    </xf>
    <xf numFmtId="179" fontId="4" fillId="33" borderId="0" xfId="0" applyNumberFormat="1" applyFont="1" applyFill="1" applyAlignment="1">
      <alignment/>
    </xf>
    <xf numFmtId="179" fontId="4" fillId="33" borderId="25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 horizontal="center"/>
    </xf>
    <xf numFmtId="4" fontId="11" fillId="0" borderId="36" xfId="44" applyNumberFormat="1" applyFont="1" applyFill="1" applyBorder="1" applyAlignment="1">
      <alignment horizontal="center"/>
    </xf>
    <xf numFmtId="4" fontId="4" fillId="0" borderId="15" xfId="44" applyNumberFormat="1" applyFont="1" applyFill="1" applyBorder="1" applyAlignment="1">
      <alignment horizontal="center"/>
    </xf>
    <xf numFmtId="4" fontId="4" fillId="0" borderId="21" xfId="44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4" fontId="11" fillId="0" borderId="12" xfId="44" applyNumberFormat="1" applyFont="1" applyFill="1" applyBorder="1" applyAlignment="1">
      <alignment horizontal="center"/>
    </xf>
    <xf numFmtId="4" fontId="6" fillId="0" borderId="12" xfId="44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179" fontId="18" fillId="0" borderId="0" xfId="0" applyNumberFormat="1" applyFont="1" applyBorder="1" applyAlignment="1">
      <alignment/>
    </xf>
    <xf numFmtId="179" fontId="17" fillId="0" borderId="23" xfId="0" applyNumberFormat="1" applyFont="1" applyFill="1" applyBorder="1" applyAlignment="1">
      <alignment horizontal="left"/>
    </xf>
    <xf numFmtId="179" fontId="15" fillId="0" borderId="12" xfId="44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33</xdr:row>
      <xdr:rowOff>0</xdr:rowOff>
    </xdr:from>
    <xdr:to>
      <xdr:col>17</xdr:col>
      <xdr:colOff>323850</xdr:colOff>
      <xdr:row>33</xdr:row>
      <xdr:rowOff>0</xdr:rowOff>
    </xdr:to>
    <xdr:sp>
      <xdr:nvSpPr>
        <xdr:cNvPr id="1" name="PubL"/>
        <xdr:cNvSpPr>
          <a:spLocks/>
        </xdr:cNvSpPr>
      </xdr:nvSpPr>
      <xdr:spPr>
        <a:xfrm>
          <a:off x="11734800" y="8724900"/>
          <a:ext cx="6219825" cy="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10800"/>
              </a:lnTo>
              <a:lnTo>
                <a:pt x="10800" y="10800"/>
              </a:lnTo>
              <a:lnTo>
                <a:pt x="10800" y="0"/>
              </a:lnTo>
              <a:lnTo>
                <a:pt x="0" y="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828675</xdr:colOff>
      <xdr:row>33</xdr:row>
      <xdr:rowOff>0</xdr:rowOff>
    </xdr:from>
    <xdr:to>
      <xdr:col>13</xdr:col>
      <xdr:colOff>123825</xdr:colOff>
      <xdr:row>33</xdr:row>
      <xdr:rowOff>0</xdr:rowOff>
    </xdr:to>
    <xdr:sp>
      <xdr:nvSpPr>
        <xdr:cNvPr id="2" name="Text Box 38"/>
        <xdr:cNvSpPr txBox="1">
          <a:spLocks noChangeArrowheads="1"/>
        </xdr:cNvSpPr>
      </xdr:nvSpPr>
      <xdr:spPr>
        <a:xfrm>
          <a:off x="11868150" y="8724900"/>
          <a:ext cx="245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3333CC"/>
              </a:solidFill>
              <a:latin typeface="Geneva"/>
              <a:ea typeface="Geneva"/>
              <a:cs typeface="Geneva"/>
            </a:rPr>
            <a:t>Instructions: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Please enter receipts above left in date order and staple them to the back of this completed sheet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Enter the amount claimed per the receipt  currency 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If this is not GBP, the spreadsheet works this out for you, when you enter the exchange rate used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Enter the GBP value into the appropriate analysis column above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VAT is only calculated on GBP receipts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Please sign the form, get your line manager to countersign and then pass to Finance by 15th of each month </a:t>
          </a:r>
        </a:p>
      </xdr:txBody>
    </xdr:sp>
    <xdr:clientData/>
  </xdr:twoCellAnchor>
  <xdr:twoCellAnchor>
    <xdr:from>
      <xdr:col>13</xdr:col>
      <xdr:colOff>1123950</xdr:colOff>
      <xdr:row>33</xdr:row>
      <xdr:rowOff>0</xdr:rowOff>
    </xdr:from>
    <xdr:to>
      <xdr:col>14</xdr:col>
      <xdr:colOff>704850</xdr:colOff>
      <xdr:row>33</xdr:row>
      <xdr:rowOff>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15325725" y="872490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3333CC"/>
              </a:solidFill>
              <a:latin typeface="Geneva"/>
              <a:ea typeface="Geneva"/>
              <a:cs typeface="Geneva"/>
            </a:rPr>
            <a:t>Currency codes: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France =FRF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Germany = DEM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Ireland = IRL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Italy = ITL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Spain = ESP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USA = USD</a:t>
          </a:r>
        </a:p>
      </xdr:txBody>
    </xdr:sp>
    <xdr:clientData/>
  </xdr:twoCellAnchor>
  <xdr:twoCellAnchor>
    <xdr:from>
      <xdr:col>10</xdr:col>
      <xdr:colOff>695325</xdr:colOff>
      <xdr:row>37</xdr:row>
      <xdr:rowOff>0</xdr:rowOff>
    </xdr:from>
    <xdr:to>
      <xdr:col>17</xdr:col>
      <xdr:colOff>323850</xdr:colOff>
      <xdr:row>37</xdr:row>
      <xdr:rowOff>0</xdr:rowOff>
    </xdr:to>
    <xdr:sp>
      <xdr:nvSpPr>
        <xdr:cNvPr id="4" name="PubL"/>
        <xdr:cNvSpPr>
          <a:spLocks/>
        </xdr:cNvSpPr>
      </xdr:nvSpPr>
      <xdr:spPr>
        <a:xfrm>
          <a:off x="11734800" y="9867900"/>
          <a:ext cx="6219825" cy="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10800"/>
              </a:lnTo>
              <a:lnTo>
                <a:pt x="10800" y="10800"/>
              </a:lnTo>
              <a:lnTo>
                <a:pt x="10800" y="0"/>
              </a:lnTo>
              <a:lnTo>
                <a:pt x="0" y="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828675</xdr:colOff>
      <xdr:row>37</xdr:row>
      <xdr:rowOff>0</xdr:rowOff>
    </xdr:from>
    <xdr:to>
      <xdr:col>13</xdr:col>
      <xdr:colOff>123825</xdr:colOff>
      <xdr:row>37</xdr:row>
      <xdr:rowOff>0</xdr:rowOff>
    </xdr:to>
    <xdr:sp>
      <xdr:nvSpPr>
        <xdr:cNvPr id="5" name="Text Box 120"/>
        <xdr:cNvSpPr txBox="1">
          <a:spLocks noChangeArrowheads="1"/>
        </xdr:cNvSpPr>
      </xdr:nvSpPr>
      <xdr:spPr>
        <a:xfrm>
          <a:off x="11868150" y="9867900"/>
          <a:ext cx="245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3333CC"/>
              </a:solidFill>
              <a:latin typeface="Geneva"/>
              <a:ea typeface="Geneva"/>
              <a:cs typeface="Geneva"/>
            </a:rPr>
            <a:t>Instructions: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Please enter receipts above left in date order and staple them to the back of this completed sheet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Enter the amount claimed per the receipt  currency 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If this is not GBP, the spreadsheet works this out for you, when you enter the exchange rate used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Enter the GBP value into the appropriate analysis column above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VAT is only calculated on GBP receipts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Please sign the form, get your line manager to countersign and then pass to Finance by 15th of each month </a:t>
          </a:r>
        </a:p>
      </xdr:txBody>
    </xdr:sp>
    <xdr:clientData/>
  </xdr:twoCellAnchor>
  <xdr:twoCellAnchor>
    <xdr:from>
      <xdr:col>13</xdr:col>
      <xdr:colOff>1123950</xdr:colOff>
      <xdr:row>37</xdr:row>
      <xdr:rowOff>0</xdr:rowOff>
    </xdr:from>
    <xdr:to>
      <xdr:col>14</xdr:col>
      <xdr:colOff>704850</xdr:colOff>
      <xdr:row>37</xdr:row>
      <xdr:rowOff>0</xdr:rowOff>
    </xdr:to>
    <xdr:sp>
      <xdr:nvSpPr>
        <xdr:cNvPr id="6" name="Text Box 121"/>
        <xdr:cNvSpPr txBox="1">
          <a:spLocks noChangeArrowheads="1"/>
        </xdr:cNvSpPr>
      </xdr:nvSpPr>
      <xdr:spPr>
        <a:xfrm>
          <a:off x="15325725" y="986790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3333CC"/>
              </a:solidFill>
              <a:latin typeface="Geneva"/>
              <a:ea typeface="Geneva"/>
              <a:cs typeface="Geneva"/>
            </a:rPr>
            <a:t>Currency codes: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France =FRF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Germany = DEM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Ireland = IRL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Italy = ITL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Spain = ESP
</a:t>
          </a:r>
          <a:r>
            <a:rPr lang="en-US" cap="none" sz="1000" b="0" i="0" u="none" baseline="0">
              <a:solidFill>
                <a:srgbClr val="3333CC"/>
              </a:solidFill>
              <a:latin typeface="Geneva"/>
              <a:ea typeface="Geneva"/>
              <a:cs typeface="Geneva"/>
            </a:rPr>
            <a:t>USA = USD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"/>
  <sheetViews>
    <sheetView showGridLines="0" tabSelected="1" showOutlineSymbols="0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5.75390625" style="1" bestFit="1" customWidth="1"/>
    <col min="2" max="2" width="12.75390625" style="2" bestFit="1" customWidth="1"/>
    <col min="3" max="3" width="38.75390625" style="2" customWidth="1"/>
    <col min="4" max="4" width="10.625" style="2" customWidth="1"/>
    <col min="5" max="5" width="10.375" style="2" customWidth="1"/>
    <col min="6" max="6" width="11.375" style="2" customWidth="1"/>
    <col min="7" max="7" width="11.625" style="2" bestFit="1" customWidth="1"/>
    <col min="8" max="8" width="14.625" style="2" customWidth="1"/>
    <col min="9" max="9" width="15.125" style="2" bestFit="1" customWidth="1"/>
    <col min="10" max="10" width="13.875" style="2" bestFit="1" customWidth="1"/>
    <col min="11" max="11" width="14.875" style="2" customWidth="1"/>
    <col min="12" max="12" width="12.625" style="2" customWidth="1"/>
    <col min="13" max="13" width="14.00390625" style="2" bestFit="1" customWidth="1"/>
    <col min="14" max="14" width="15.125" style="2" bestFit="1" customWidth="1"/>
    <col min="15" max="16" width="9.25390625" style="2" customWidth="1"/>
    <col min="17" max="17" width="11.375" style="2" customWidth="1"/>
    <col min="18" max="18" width="13.875" style="2" customWidth="1"/>
    <col min="19" max="19" width="11.00390625" style="2" bestFit="1" customWidth="1"/>
    <col min="20" max="16384" width="9.125" style="1" customWidth="1"/>
  </cols>
  <sheetData>
    <row r="1" ht="15"/>
    <row r="2" ht="27">
      <c r="A2" s="97" t="s">
        <v>35</v>
      </c>
    </row>
    <row r="3" ht="15"/>
    <row r="4" ht="15"/>
    <row r="5" spans="1:19" ht="21" customHeight="1">
      <c r="A5" s="98"/>
      <c r="B5" s="98"/>
      <c r="C5" s="98"/>
      <c r="D5" s="37"/>
      <c r="E5" s="38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20" ht="27" customHeight="1" thickBot="1">
      <c r="A6" s="42"/>
      <c r="B6" s="43" t="s">
        <v>7</v>
      </c>
      <c r="C6" s="22"/>
      <c r="D6" s="3"/>
      <c r="E6" s="3"/>
      <c r="F6" s="3"/>
      <c r="G6" s="44" t="s">
        <v>18</v>
      </c>
      <c r="H6" s="13"/>
      <c r="I6" s="44"/>
      <c r="J6" s="45" t="s">
        <v>36</v>
      </c>
      <c r="K6" s="23"/>
      <c r="L6" s="46"/>
      <c r="M6" s="47" t="s">
        <v>37</v>
      </c>
      <c r="N6" s="23"/>
      <c r="O6" s="48"/>
      <c r="P6" s="48"/>
      <c r="Q6" s="48"/>
      <c r="R6" s="48"/>
      <c r="S6" s="49"/>
      <c r="T6" s="10"/>
    </row>
    <row r="7" spans="1:19" s="10" customFormat="1" ht="27" customHeight="1" thickTop="1">
      <c r="A7" s="50"/>
      <c r="B7" s="51"/>
      <c r="C7" s="51"/>
      <c r="D7" s="52"/>
      <c r="E7" s="53"/>
      <c r="F7" s="11"/>
      <c r="G7" s="53"/>
      <c r="H7" s="11"/>
      <c r="I7" s="35"/>
      <c r="J7" s="36"/>
      <c r="K7" s="28"/>
      <c r="L7" s="29"/>
      <c r="M7" s="29"/>
      <c r="N7" s="29"/>
      <c r="O7" s="29"/>
      <c r="P7" s="30"/>
      <c r="Q7" s="29"/>
      <c r="R7" s="30"/>
      <c r="S7" s="31"/>
    </row>
    <row r="8" spans="1:19" s="10" customFormat="1" ht="15">
      <c r="A8" s="54"/>
      <c r="B8" s="33"/>
      <c r="C8" s="33"/>
      <c r="D8" s="33"/>
      <c r="E8" s="33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4"/>
    </row>
    <row r="9" spans="1:19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60" customFormat="1" ht="15">
      <c r="A11" s="55"/>
      <c r="B11" s="55"/>
      <c r="C11" s="56"/>
      <c r="D11" s="55"/>
      <c r="E11" s="55"/>
      <c r="F11" s="56" t="s">
        <v>6</v>
      </c>
      <c r="G11" s="57" t="s">
        <v>16</v>
      </c>
      <c r="H11" s="57" t="s">
        <v>6</v>
      </c>
      <c r="I11" s="58"/>
      <c r="J11" s="99"/>
      <c r="K11" s="99"/>
      <c r="L11" s="99"/>
      <c r="M11" s="99"/>
      <c r="N11" s="99"/>
      <c r="O11" s="99"/>
      <c r="P11" s="99"/>
      <c r="Q11" s="99"/>
      <c r="R11" s="99"/>
      <c r="S11" s="59"/>
    </row>
    <row r="12" spans="1:19" s="60" customFormat="1" ht="15">
      <c r="A12" s="61" t="s">
        <v>19</v>
      </c>
      <c r="B12" s="62"/>
      <c r="C12" s="63"/>
      <c r="D12" s="64" t="s">
        <v>10</v>
      </c>
      <c r="E12" s="65"/>
      <c r="F12" s="63"/>
      <c r="G12" s="66" t="s">
        <v>15</v>
      </c>
      <c r="H12" s="66" t="s">
        <v>17</v>
      </c>
      <c r="I12" s="66" t="s">
        <v>5</v>
      </c>
      <c r="J12" s="67" t="s">
        <v>31</v>
      </c>
      <c r="K12" s="66"/>
      <c r="L12" s="66" t="s">
        <v>22</v>
      </c>
      <c r="M12" s="66"/>
      <c r="N12" s="66"/>
      <c r="O12" s="66"/>
      <c r="P12" s="66"/>
      <c r="Q12" s="66"/>
      <c r="R12" s="66"/>
      <c r="S12" s="66"/>
    </row>
    <row r="13" spans="1:19" s="77" customFormat="1" ht="15">
      <c r="A13" s="68" t="s">
        <v>30</v>
      </c>
      <c r="B13" s="69" t="s">
        <v>0</v>
      </c>
      <c r="C13" s="70" t="s">
        <v>4</v>
      </c>
      <c r="D13" s="71" t="s">
        <v>11</v>
      </c>
      <c r="E13" s="72" t="s">
        <v>24</v>
      </c>
      <c r="F13" s="72" t="s">
        <v>25</v>
      </c>
      <c r="G13" s="70" t="s">
        <v>21</v>
      </c>
      <c r="H13" s="73" t="s">
        <v>14</v>
      </c>
      <c r="I13" s="74" t="s">
        <v>20</v>
      </c>
      <c r="J13" s="75" t="s">
        <v>9</v>
      </c>
      <c r="K13" s="76" t="s">
        <v>28</v>
      </c>
      <c r="L13" s="76" t="s">
        <v>23</v>
      </c>
      <c r="M13" s="76" t="s">
        <v>29</v>
      </c>
      <c r="N13" s="76" t="s">
        <v>12</v>
      </c>
      <c r="O13" s="76" t="s">
        <v>27</v>
      </c>
      <c r="P13" s="76" t="s">
        <v>32</v>
      </c>
      <c r="Q13" s="76" t="s">
        <v>25</v>
      </c>
      <c r="R13" s="76" t="s">
        <v>13</v>
      </c>
      <c r="S13" s="76" t="s">
        <v>1</v>
      </c>
    </row>
    <row r="14" spans="1:19" s="60" customFormat="1" ht="22.5" customHeight="1">
      <c r="A14" s="12">
        <v>1</v>
      </c>
      <c r="B14" s="24"/>
      <c r="C14" s="25"/>
      <c r="D14" s="14"/>
      <c r="E14" s="15"/>
      <c r="F14" s="16"/>
      <c r="G14" s="17" t="s">
        <v>8</v>
      </c>
      <c r="H14" s="18" t="str">
        <f>IF(G14&lt;&gt;"GBP","rate?","1.00")</f>
        <v>1.00</v>
      </c>
      <c r="I14" s="86"/>
      <c r="J14" s="87">
        <f>IF(E14="mil",SUM(F14*$J$7),SUM(I14/H14))</f>
        <v>0</v>
      </c>
      <c r="K14" s="88">
        <f aca="true" t="shared" si="0" ref="K14:K37">IF(E14="hot",SUM(J14)-S14,"")</f>
      </c>
      <c r="L14" s="88">
        <f aca="true" t="shared" si="1" ref="L14:L37">IF(E14="ent",SUM(J14)-S14,"")</f>
      </c>
      <c r="M14" s="88">
        <f aca="true" t="shared" si="2" ref="M14:M37">IF(E14="tax",SUM(J14)-S14,"")</f>
      </c>
      <c r="N14" s="88">
        <f aca="true" t="shared" si="3" ref="N14:N37">IF(E14="sub",SUM(J14)-S14,"")</f>
      </c>
      <c r="O14" s="88">
        <f aca="true" t="shared" si="4" ref="O14:O37">IF(E14="tel",SUM(J14)-S14,"")</f>
      </c>
      <c r="P14" s="88">
        <f>IF(E14="fue",SUM(J14)-S14,"")</f>
      </c>
      <c r="Q14" s="88">
        <f aca="true" t="shared" si="5" ref="Q14:Q37">IF(E14="mil",SUM(J14)-S14,"")</f>
      </c>
      <c r="R14" s="88">
        <f aca="true" t="shared" si="6" ref="R14:R37">IF(E14="oth",SUM(J14)-S14,"")</f>
      </c>
      <c r="S14" s="89">
        <f aca="true" t="shared" si="7" ref="S14:S37">IF(AND(E14&lt;&gt;"MIL",E14&lt;&gt;"TAX",G14="GBP"),SUM(J14*7/47),"0")</f>
        <v>0</v>
      </c>
    </row>
    <row r="15" spans="1:19" s="60" customFormat="1" ht="22.5" customHeight="1">
      <c r="A15" s="12">
        <v>2</v>
      </c>
      <c r="B15" s="24"/>
      <c r="C15" s="26"/>
      <c r="D15" s="19"/>
      <c r="E15" s="15"/>
      <c r="F15" s="16"/>
      <c r="G15" s="17" t="s">
        <v>8</v>
      </c>
      <c r="H15" s="18" t="str">
        <f aca="true" t="shared" si="8" ref="H15:H37">IF(G15&lt;&gt;"GBP","rate?","1.00")</f>
        <v>1.00</v>
      </c>
      <c r="I15" s="86"/>
      <c r="J15" s="87">
        <f aca="true" t="shared" si="9" ref="J15:J37">IF(E15="mil",SUM(F15*$J$7),SUM(I15/H15))</f>
        <v>0</v>
      </c>
      <c r="K15" s="88">
        <f t="shared" si="0"/>
      </c>
      <c r="L15" s="88">
        <f t="shared" si="1"/>
      </c>
      <c r="M15" s="88">
        <f t="shared" si="2"/>
      </c>
      <c r="N15" s="88">
        <f t="shared" si="3"/>
      </c>
      <c r="O15" s="88">
        <f t="shared" si="4"/>
      </c>
      <c r="P15" s="88">
        <f aca="true" t="shared" si="10" ref="P15:P37">IF(E15="fue",SUM(J15)-S15,"")</f>
      </c>
      <c r="Q15" s="88">
        <f t="shared" si="5"/>
      </c>
      <c r="R15" s="88">
        <f t="shared" si="6"/>
      </c>
      <c r="S15" s="89">
        <f t="shared" si="7"/>
        <v>0</v>
      </c>
    </row>
    <row r="16" spans="1:19" s="60" customFormat="1" ht="22.5" customHeight="1">
      <c r="A16" s="12">
        <v>3</v>
      </c>
      <c r="B16" s="24"/>
      <c r="C16" s="27"/>
      <c r="D16" s="19"/>
      <c r="E16" s="15"/>
      <c r="F16" s="16"/>
      <c r="G16" s="17" t="s">
        <v>8</v>
      </c>
      <c r="H16" s="18" t="str">
        <f t="shared" si="8"/>
        <v>1.00</v>
      </c>
      <c r="I16" s="86"/>
      <c r="J16" s="87">
        <f t="shared" si="9"/>
        <v>0</v>
      </c>
      <c r="K16" s="88">
        <f t="shared" si="0"/>
      </c>
      <c r="L16" s="88">
        <f t="shared" si="1"/>
      </c>
      <c r="M16" s="88">
        <f t="shared" si="2"/>
      </c>
      <c r="N16" s="88">
        <f t="shared" si="3"/>
      </c>
      <c r="O16" s="88">
        <f t="shared" si="4"/>
      </c>
      <c r="P16" s="88">
        <f t="shared" si="10"/>
      </c>
      <c r="Q16" s="88">
        <f t="shared" si="5"/>
      </c>
      <c r="R16" s="88">
        <f t="shared" si="6"/>
      </c>
      <c r="S16" s="89">
        <f t="shared" si="7"/>
        <v>0</v>
      </c>
    </row>
    <row r="17" spans="1:19" s="60" customFormat="1" ht="22.5" customHeight="1">
      <c r="A17" s="12">
        <v>4</v>
      </c>
      <c r="B17" s="24"/>
      <c r="C17" s="27"/>
      <c r="D17" s="19"/>
      <c r="E17" s="15"/>
      <c r="F17" s="16"/>
      <c r="G17" s="17" t="s">
        <v>8</v>
      </c>
      <c r="H17" s="18" t="str">
        <f t="shared" si="8"/>
        <v>1.00</v>
      </c>
      <c r="I17" s="86"/>
      <c r="J17" s="87">
        <f t="shared" si="9"/>
        <v>0</v>
      </c>
      <c r="K17" s="88">
        <f t="shared" si="0"/>
      </c>
      <c r="L17" s="88">
        <f t="shared" si="1"/>
      </c>
      <c r="M17" s="88">
        <f t="shared" si="2"/>
      </c>
      <c r="N17" s="88">
        <f t="shared" si="3"/>
      </c>
      <c r="O17" s="88">
        <f t="shared" si="4"/>
      </c>
      <c r="P17" s="88">
        <f t="shared" si="10"/>
      </c>
      <c r="Q17" s="88">
        <f t="shared" si="5"/>
      </c>
      <c r="R17" s="88">
        <f t="shared" si="6"/>
      </c>
      <c r="S17" s="89">
        <f t="shared" si="7"/>
        <v>0</v>
      </c>
    </row>
    <row r="18" spans="1:19" s="60" customFormat="1" ht="22.5" customHeight="1">
      <c r="A18" s="12">
        <v>5</v>
      </c>
      <c r="B18" s="24"/>
      <c r="C18" s="27"/>
      <c r="D18" s="19"/>
      <c r="E18" s="15"/>
      <c r="F18" s="16"/>
      <c r="G18" s="17" t="s">
        <v>8</v>
      </c>
      <c r="H18" s="18" t="str">
        <f t="shared" si="8"/>
        <v>1.00</v>
      </c>
      <c r="I18" s="86"/>
      <c r="J18" s="87">
        <f t="shared" si="9"/>
        <v>0</v>
      </c>
      <c r="K18" s="88">
        <f t="shared" si="0"/>
      </c>
      <c r="L18" s="88">
        <f t="shared" si="1"/>
      </c>
      <c r="M18" s="88">
        <f t="shared" si="2"/>
      </c>
      <c r="N18" s="88">
        <f t="shared" si="3"/>
      </c>
      <c r="O18" s="88">
        <f t="shared" si="4"/>
      </c>
      <c r="P18" s="88">
        <f t="shared" si="10"/>
      </c>
      <c r="Q18" s="88">
        <f t="shared" si="5"/>
      </c>
      <c r="R18" s="88">
        <f t="shared" si="6"/>
      </c>
      <c r="S18" s="89">
        <f t="shared" si="7"/>
        <v>0</v>
      </c>
    </row>
    <row r="19" spans="1:19" s="60" customFormat="1" ht="22.5" customHeight="1">
      <c r="A19" s="12">
        <v>6</v>
      </c>
      <c r="B19" s="24"/>
      <c r="C19" s="27"/>
      <c r="D19" s="19"/>
      <c r="E19" s="15"/>
      <c r="F19" s="16"/>
      <c r="G19" s="17" t="s">
        <v>8</v>
      </c>
      <c r="H19" s="18" t="str">
        <f t="shared" si="8"/>
        <v>1.00</v>
      </c>
      <c r="I19" s="86"/>
      <c r="J19" s="87">
        <f t="shared" si="9"/>
        <v>0</v>
      </c>
      <c r="K19" s="88">
        <f t="shared" si="0"/>
      </c>
      <c r="L19" s="88">
        <f t="shared" si="1"/>
      </c>
      <c r="M19" s="88">
        <f t="shared" si="2"/>
      </c>
      <c r="N19" s="88">
        <f t="shared" si="3"/>
      </c>
      <c r="O19" s="88">
        <f t="shared" si="4"/>
      </c>
      <c r="P19" s="88">
        <f t="shared" si="10"/>
      </c>
      <c r="Q19" s="88">
        <f t="shared" si="5"/>
      </c>
      <c r="R19" s="88">
        <f t="shared" si="6"/>
      </c>
      <c r="S19" s="89">
        <f t="shared" si="7"/>
        <v>0</v>
      </c>
    </row>
    <row r="20" spans="1:19" s="60" customFormat="1" ht="22.5" customHeight="1">
      <c r="A20" s="12">
        <v>7</v>
      </c>
      <c r="B20" s="24"/>
      <c r="C20" s="27"/>
      <c r="D20" s="19"/>
      <c r="E20" s="15"/>
      <c r="F20" s="16"/>
      <c r="G20" s="17" t="s">
        <v>8</v>
      </c>
      <c r="H20" s="18" t="str">
        <f t="shared" si="8"/>
        <v>1.00</v>
      </c>
      <c r="I20" s="86"/>
      <c r="J20" s="87">
        <f t="shared" si="9"/>
        <v>0</v>
      </c>
      <c r="K20" s="88">
        <f t="shared" si="0"/>
      </c>
      <c r="L20" s="88">
        <f t="shared" si="1"/>
      </c>
      <c r="M20" s="88">
        <f t="shared" si="2"/>
      </c>
      <c r="N20" s="88">
        <f t="shared" si="3"/>
      </c>
      <c r="O20" s="88">
        <f t="shared" si="4"/>
      </c>
      <c r="P20" s="88">
        <f t="shared" si="10"/>
      </c>
      <c r="Q20" s="88">
        <f t="shared" si="5"/>
      </c>
      <c r="R20" s="88">
        <f t="shared" si="6"/>
      </c>
      <c r="S20" s="89">
        <f t="shared" si="7"/>
        <v>0</v>
      </c>
    </row>
    <row r="21" spans="1:19" s="60" customFormat="1" ht="22.5" customHeight="1">
      <c r="A21" s="12">
        <v>8</v>
      </c>
      <c r="B21" s="24"/>
      <c r="C21" s="27"/>
      <c r="D21" s="19"/>
      <c r="E21" s="15"/>
      <c r="F21" s="16"/>
      <c r="G21" s="17" t="s">
        <v>8</v>
      </c>
      <c r="H21" s="18" t="str">
        <f t="shared" si="8"/>
        <v>1.00</v>
      </c>
      <c r="I21" s="86"/>
      <c r="J21" s="87">
        <f t="shared" si="9"/>
        <v>0</v>
      </c>
      <c r="K21" s="88">
        <f t="shared" si="0"/>
      </c>
      <c r="L21" s="88">
        <f t="shared" si="1"/>
      </c>
      <c r="M21" s="88">
        <f t="shared" si="2"/>
      </c>
      <c r="N21" s="88">
        <f t="shared" si="3"/>
      </c>
      <c r="O21" s="88">
        <f t="shared" si="4"/>
      </c>
      <c r="P21" s="88">
        <f t="shared" si="10"/>
      </c>
      <c r="Q21" s="88">
        <f t="shared" si="5"/>
      </c>
      <c r="R21" s="88">
        <f t="shared" si="6"/>
      </c>
      <c r="S21" s="89">
        <f t="shared" si="7"/>
        <v>0</v>
      </c>
    </row>
    <row r="22" spans="1:19" s="60" customFormat="1" ht="22.5" customHeight="1">
      <c r="A22" s="12">
        <v>9</v>
      </c>
      <c r="B22" s="24"/>
      <c r="C22" s="27"/>
      <c r="D22" s="19"/>
      <c r="E22" s="15"/>
      <c r="F22" s="16"/>
      <c r="G22" s="17" t="s">
        <v>8</v>
      </c>
      <c r="H22" s="18" t="str">
        <f t="shared" si="8"/>
        <v>1.00</v>
      </c>
      <c r="I22" s="86"/>
      <c r="J22" s="87">
        <f t="shared" si="9"/>
        <v>0</v>
      </c>
      <c r="K22" s="88">
        <f t="shared" si="0"/>
      </c>
      <c r="L22" s="88">
        <f t="shared" si="1"/>
      </c>
      <c r="M22" s="88">
        <f t="shared" si="2"/>
      </c>
      <c r="N22" s="88">
        <f t="shared" si="3"/>
      </c>
      <c r="O22" s="88">
        <f t="shared" si="4"/>
      </c>
      <c r="P22" s="88">
        <f t="shared" si="10"/>
      </c>
      <c r="Q22" s="88">
        <f t="shared" si="5"/>
      </c>
      <c r="R22" s="88">
        <f t="shared" si="6"/>
      </c>
      <c r="S22" s="89">
        <f t="shared" si="7"/>
        <v>0</v>
      </c>
    </row>
    <row r="23" spans="1:19" s="60" customFormat="1" ht="22.5" customHeight="1">
      <c r="A23" s="12">
        <v>10</v>
      </c>
      <c r="B23" s="24"/>
      <c r="C23" s="27"/>
      <c r="D23" s="19"/>
      <c r="E23" s="15"/>
      <c r="F23" s="16"/>
      <c r="G23" s="17" t="s">
        <v>8</v>
      </c>
      <c r="H23" s="18" t="str">
        <f t="shared" si="8"/>
        <v>1.00</v>
      </c>
      <c r="I23" s="86"/>
      <c r="J23" s="87">
        <f t="shared" si="9"/>
        <v>0</v>
      </c>
      <c r="K23" s="88">
        <f t="shared" si="0"/>
      </c>
      <c r="L23" s="88">
        <f t="shared" si="1"/>
      </c>
      <c r="M23" s="88">
        <f t="shared" si="2"/>
      </c>
      <c r="N23" s="88">
        <f t="shared" si="3"/>
      </c>
      <c r="O23" s="88">
        <f t="shared" si="4"/>
      </c>
      <c r="P23" s="88">
        <f t="shared" si="10"/>
      </c>
      <c r="Q23" s="88">
        <f t="shared" si="5"/>
      </c>
      <c r="R23" s="88">
        <f t="shared" si="6"/>
      </c>
      <c r="S23" s="89">
        <f t="shared" si="7"/>
        <v>0</v>
      </c>
    </row>
    <row r="24" spans="1:19" s="60" customFormat="1" ht="22.5" customHeight="1">
      <c r="A24" s="12">
        <v>11</v>
      </c>
      <c r="B24" s="24"/>
      <c r="C24" s="27"/>
      <c r="D24" s="19"/>
      <c r="E24" s="15"/>
      <c r="F24" s="16"/>
      <c r="G24" s="17" t="s">
        <v>8</v>
      </c>
      <c r="H24" s="18" t="str">
        <f t="shared" si="8"/>
        <v>1.00</v>
      </c>
      <c r="I24" s="86"/>
      <c r="J24" s="87">
        <f t="shared" si="9"/>
        <v>0</v>
      </c>
      <c r="K24" s="88">
        <f t="shared" si="0"/>
      </c>
      <c r="L24" s="88">
        <f t="shared" si="1"/>
      </c>
      <c r="M24" s="88">
        <f t="shared" si="2"/>
      </c>
      <c r="N24" s="88">
        <f t="shared" si="3"/>
      </c>
      <c r="O24" s="88">
        <f t="shared" si="4"/>
      </c>
      <c r="P24" s="88">
        <f t="shared" si="10"/>
      </c>
      <c r="Q24" s="88">
        <f t="shared" si="5"/>
      </c>
      <c r="R24" s="88">
        <f t="shared" si="6"/>
      </c>
      <c r="S24" s="89">
        <f t="shared" si="7"/>
        <v>0</v>
      </c>
    </row>
    <row r="25" spans="1:19" s="60" customFormat="1" ht="22.5" customHeight="1">
      <c r="A25" s="12">
        <v>12</v>
      </c>
      <c r="B25" s="24"/>
      <c r="C25" s="27"/>
      <c r="D25" s="19"/>
      <c r="E25" s="15"/>
      <c r="F25" s="16"/>
      <c r="G25" s="17" t="s">
        <v>8</v>
      </c>
      <c r="H25" s="18" t="str">
        <f t="shared" si="8"/>
        <v>1.00</v>
      </c>
      <c r="I25" s="86"/>
      <c r="J25" s="87">
        <f t="shared" si="9"/>
        <v>0</v>
      </c>
      <c r="K25" s="88">
        <f t="shared" si="0"/>
      </c>
      <c r="L25" s="88">
        <f t="shared" si="1"/>
      </c>
      <c r="M25" s="88">
        <f t="shared" si="2"/>
      </c>
      <c r="N25" s="88">
        <f t="shared" si="3"/>
      </c>
      <c r="O25" s="88">
        <f t="shared" si="4"/>
      </c>
      <c r="P25" s="88">
        <f t="shared" si="10"/>
      </c>
      <c r="Q25" s="88">
        <f t="shared" si="5"/>
      </c>
      <c r="R25" s="88">
        <f t="shared" si="6"/>
      </c>
      <c r="S25" s="89">
        <f t="shared" si="7"/>
        <v>0</v>
      </c>
    </row>
    <row r="26" spans="1:19" s="60" customFormat="1" ht="22.5" customHeight="1">
      <c r="A26" s="12">
        <v>13</v>
      </c>
      <c r="B26" s="24"/>
      <c r="C26" s="27"/>
      <c r="D26" s="19"/>
      <c r="E26" s="15"/>
      <c r="F26" s="16"/>
      <c r="G26" s="17" t="s">
        <v>8</v>
      </c>
      <c r="H26" s="18" t="str">
        <f t="shared" si="8"/>
        <v>1.00</v>
      </c>
      <c r="I26" s="90"/>
      <c r="J26" s="87">
        <f t="shared" si="9"/>
        <v>0</v>
      </c>
      <c r="K26" s="88">
        <f t="shared" si="0"/>
      </c>
      <c r="L26" s="88">
        <f t="shared" si="1"/>
      </c>
      <c r="M26" s="88">
        <f t="shared" si="2"/>
      </c>
      <c r="N26" s="88">
        <f t="shared" si="3"/>
      </c>
      <c r="O26" s="88">
        <f t="shared" si="4"/>
      </c>
      <c r="P26" s="88">
        <f t="shared" si="10"/>
      </c>
      <c r="Q26" s="88">
        <f t="shared" si="5"/>
      </c>
      <c r="R26" s="88">
        <f t="shared" si="6"/>
      </c>
      <c r="S26" s="89">
        <f t="shared" si="7"/>
        <v>0</v>
      </c>
    </row>
    <row r="27" spans="1:19" s="60" customFormat="1" ht="22.5" customHeight="1">
      <c r="A27" s="12">
        <v>14</v>
      </c>
      <c r="B27" s="24"/>
      <c r="C27" s="26"/>
      <c r="D27" s="19"/>
      <c r="E27" s="15"/>
      <c r="F27" s="16"/>
      <c r="G27" s="17" t="s">
        <v>8</v>
      </c>
      <c r="H27" s="18" t="str">
        <f t="shared" si="8"/>
        <v>1.00</v>
      </c>
      <c r="I27" s="86"/>
      <c r="J27" s="87">
        <f t="shared" si="9"/>
        <v>0</v>
      </c>
      <c r="K27" s="88">
        <f t="shared" si="0"/>
      </c>
      <c r="L27" s="88">
        <f t="shared" si="1"/>
      </c>
      <c r="M27" s="88">
        <f t="shared" si="2"/>
      </c>
      <c r="N27" s="88">
        <f t="shared" si="3"/>
      </c>
      <c r="O27" s="88">
        <f t="shared" si="4"/>
      </c>
      <c r="P27" s="88">
        <f t="shared" si="10"/>
      </c>
      <c r="Q27" s="88">
        <f t="shared" si="5"/>
      </c>
      <c r="R27" s="88">
        <f t="shared" si="6"/>
      </c>
      <c r="S27" s="89">
        <f t="shared" si="7"/>
        <v>0</v>
      </c>
    </row>
    <row r="28" spans="1:19" s="60" customFormat="1" ht="22.5" customHeight="1">
      <c r="A28" s="12">
        <v>15</v>
      </c>
      <c r="B28" s="24"/>
      <c r="C28" s="27"/>
      <c r="D28" s="19"/>
      <c r="E28" s="15"/>
      <c r="F28" s="16"/>
      <c r="G28" s="17" t="s">
        <v>8</v>
      </c>
      <c r="H28" s="18" t="str">
        <f t="shared" si="8"/>
        <v>1.00</v>
      </c>
      <c r="I28" s="86"/>
      <c r="J28" s="87">
        <f t="shared" si="9"/>
        <v>0</v>
      </c>
      <c r="K28" s="88">
        <f t="shared" si="0"/>
      </c>
      <c r="L28" s="88">
        <f t="shared" si="1"/>
      </c>
      <c r="M28" s="88">
        <f t="shared" si="2"/>
      </c>
      <c r="N28" s="88">
        <f t="shared" si="3"/>
      </c>
      <c r="O28" s="88">
        <f t="shared" si="4"/>
      </c>
      <c r="P28" s="88">
        <f t="shared" si="10"/>
      </c>
      <c r="Q28" s="88">
        <f t="shared" si="5"/>
      </c>
      <c r="R28" s="88">
        <f t="shared" si="6"/>
      </c>
      <c r="S28" s="89">
        <f t="shared" si="7"/>
        <v>0</v>
      </c>
    </row>
    <row r="29" spans="1:19" s="60" customFormat="1" ht="22.5" customHeight="1">
      <c r="A29" s="12">
        <v>16</v>
      </c>
      <c r="B29" s="24"/>
      <c r="C29" s="27"/>
      <c r="D29" s="19"/>
      <c r="E29" s="15"/>
      <c r="F29" s="16"/>
      <c r="G29" s="17" t="s">
        <v>8</v>
      </c>
      <c r="H29" s="18" t="str">
        <f t="shared" si="8"/>
        <v>1.00</v>
      </c>
      <c r="I29" s="86"/>
      <c r="J29" s="87">
        <f t="shared" si="9"/>
        <v>0</v>
      </c>
      <c r="K29" s="88">
        <f t="shared" si="0"/>
      </c>
      <c r="L29" s="88">
        <f t="shared" si="1"/>
      </c>
      <c r="M29" s="88">
        <f t="shared" si="2"/>
      </c>
      <c r="N29" s="88">
        <f t="shared" si="3"/>
      </c>
      <c r="O29" s="88">
        <f t="shared" si="4"/>
      </c>
      <c r="P29" s="88">
        <f t="shared" si="10"/>
      </c>
      <c r="Q29" s="88">
        <f t="shared" si="5"/>
      </c>
      <c r="R29" s="88">
        <f t="shared" si="6"/>
      </c>
      <c r="S29" s="89">
        <f t="shared" si="7"/>
        <v>0</v>
      </c>
    </row>
    <row r="30" spans="1:19" s="60" customFormat="1" ht="22.5" customHeight="1">
      <c r="A30" s="12">
        <v>17</v>
      </c>
      <c r="B30" s="24"/>
      <c r="C30" s="27"/>
      <c r="D30" s="19"/>
      <c r="E30" s="15"/>
      <c r="F30" s="16"/>
      <c r="G30" s="17" t="s">
        <v>8</v>
      </c>
      <c r="H30" s="18" t="str">
        <f t="shared" si="8"/>
        <v>1.00</v>
      </c>
      <c r="I30" s="86"/>
      <c r="J30" s="87">
        <f t="shared" si="9"/>
        <v>0</v>
      </c>
      <c r="K30" s="88">
        <f t="shared" si="0"/>
      </c>
      <c r="L30" s="88">
        <f t="shared" si="1"/>
      </c>
      <c r="M30" s="88">
        <f t="shared" si="2"/>
      </c>
      <c r="N30" s="88">
        <f t="shared" si="3"/>
      </c>
      <c r="O30" s="88">
        <f t="shared" si="4"/>
      </c>
      <c r="P30" s="88">
        <f t="shared" si="10"/>
      </c>
      <c r="Q30" s="88">
        <f t="shared" si="5"/>
      </c>
      <c r="R30" s="88">
        <f t="shared" si="6"/>
      </c>
      <c r="S30" s="89">
        <f t="shared" si="7"/>
        <v>0</v>
      </c>
    </row>
    <row r="31" spans="1:19" s="60" customFormat="1" ht="22.5" customHeight="1">
      <c r="A31" s="12">
        <v>18</v>
      </c>
      <c r="B31" s="24"/>
      <c r="C31" s="27"/>
      <c r="D31" s="19"/>
      <c r="E31" s="15"/>
      <c r="F31" s="16"/>
      <c r="G31" s="17" t="s">
        <v>8</v>
      </c>
      <c r="H31" s="18" t="str">
        <f t="shared" si="8"/>
        <v>1.00</v>
      </c>
      <c r="I31" s="86"/>
      <c r="J31" s="87">
        <f t="shared" si="9"/>
        <v>0</v>
      </c>
      <c r="K31" s="88">
        <f t="shared" si="0"/>
      </c>
      <c r="L31" s="88">
        <f t="shared" si="1"/>
      </c>
      <c r="M31" s="88">
        <f t="shared" si="2"/>
      </c>
      <c r="N31" s="88">
        <f t="shared" si="3"/>
      </c>
      <c r="O31" s="88">
        <f t="shared" si="4"/>
      </c>
      <c r="P31" s="88">
        <f t="shared" si="10"/>
      </c>
      <c r="Q31" s="88">
        <f t="shared" si="5"/>
      </c>
      <c r="R31" s="88">
        <f t="shared" si="6"/>
      </c>
      <c r="S31" s="89">
        <f t="shared" si="7"/>
        <v>0</v>
      </c>
    </row>
    <row r="32" spans="1:19" s="60" customFormat="1" ht="22.5" customHeight="1">
      <c r="A32" s="12">
        <v>19</v>
      </c>
      <c r="B32" s="24"/>
      <c r="C32" s="27"/>
      <c r="D32" s="19"/>
      <c r="E32" s="15"/>
      <c r="F32" s="16"/>
      <c r="G32" s="17" t="s">
        <v>8</v>
      </c>
      <c r="H32" s="18" t="str">
        <f t="shared" si="8"/>
        <v>1.00</v>
      </c>
      <c r="I32" s="86"/>
      <c r="J32" s="87">
        <f t="shared" si="9"/>
        <v>0</v>
      </c>
      <c r="K32" s="88">
        <f t="shared" si="0"/>
      </c>
      <c r="L32" s="88">
        <f t="shared" si="1"/>
      </c>
      <c r="M32" s="88">
        <f t="shared" si="2"/>
      </c>
      <c r="N32" s="88">
        <f t="shared" si="3"/>
      </c>
      <c r="O32" s="88">
        <f t="shared" si="4"/>
      </c>
      <c r="P32" s="88">
        <f t="shared" si="10"/>
      </c>
      <c r="Q32" s="88">
        <f t="shared" si="5"/>
      </c>
      <c r="R32" s="88">
        <f t="shared" si="6"/>
      </c>
      <c r="S32" s="89">
        <f t="shared" si="7"/>
        <v>0</v>
      </c>
    </row>
    <row r="33" spans="1:19" s="60" customFormat="1" ht="22.5" customHeight="1">
      <c r="A33" s="12">
        <v>20</v>
      </c>
      <c r="B33" s="24"/>
      <c r="C33" s="27"/>
      <c r="D33" s="19"/>
      <c r="E33" s="15"/>
      <c r="F33" s="16"/>
      <c r="G33" s="17" t="s">
        <v>8</v>
      </c>
      <c r="H33" s="18" t="str">
        <f t="shared" si="8"/>
        <v>1.00</v>
      </c>
      <c r="I33" s="86"/>
      <c r="J33" s="87">
        <f t="shared" si="9"/>
        <v>0</v>
      </c>
      <c r="K33" s="88">
        <f t="shared" si="0"/>
      </c>
      <c r="L33" s="88">
        <f t="shared" si="1"/>
      </c>
      <c r="M33" s="88">
        <f t="shared" si="2"/>
      </c>
      <c r="N33" s="88">
        <f t="shared" si="3"/>
      </c>
      <c r="O33" s="88">
        <f t="shared" si="4"/>
      </c>
      <c r="P33" s="88">
        <f t="shared" si="10"/>
      </c>
      <c r="Q33" s="88">
        <f t="shared" si="5"/>
      </c>
      <c r="R33" s="88">
        <f t="shared" si="6"/>
      </c>
      <c r="S33" s="89">
        <f t="shared" si="7"/>
        <v>0</v>
      </c>
    </row>
    <row r="34" spans="1:19" s="60" customFormat="1" ht="22.5" customHeight="1">
      <c r="A34" s="12">
        <v>21</v>
      </c>
      <c r="B34" s="24"/>
      <c r="C34" s="27"/>
      <c r="D34" s="19"/>
      <c r="E34" s="15"/>
      <c r="F34" s="16"/>
      <c r="G34" s="17" t="s">
        <v>8</v>
      </c>
      <c r="H34" s="18" t="str">
        <f t="shared" si="8"/>
        <v>1.00</v>
      </c>
      <c r="I34" s="86"/>
      <c r="J34" s="87">
        <f t="shared" si="9"/>
        <v>0</v>
      </c>
      <c r="K34" s="88">
        <f t="shared" si="0"/>
      </c>
      <c r="L34" s="88">
        <f t="shared" si="1"/>
      </c>
      <c r="M34" s="88">
        <f t="shared" si="2"/>
      </c>
      <c r="N34" s="88">
        <f t="shared" si="3"/>
      </c>
      <c r="O34" s="88">
        <f t="shared" si="4"/>
      </c>
      <c r="P34" s="88">
        <f t="shared" si="10"/>
      </c>
      <c r="Q34" s="88">
        <f t="shared" si="5"/>
      </c>
      <c r="R34" s="88">
        <f t="shared" si="6"/>
      </c>
      <c r="S34" s="89">
        <f t="shared" si="7"/>
        <v>0</v>
      </c>
    </row>
    <row r="35" spans="1:19" s="60" customFormat="1" ht="22.5" customHeight="1">
      <c r="A35" s="12">
        <v>22</v>
      </c>
      <c r="B35" s="24"/>
      <c r="C35" s="27"/>
      <c r="D35" s="19"/>
      <c r="E35" s="15"/>
      <c r="F35" s="16"/>
      <c r="G35" s="17" t="s">
        <v>8</v>
      </c>
      <c r="H35" s="18" t="str">
        <f t="shared" si="8"/>
        <v>1.00</v>
      </c>
      <c r="I35" s="86"/>
      <c r="J35" s="87">
        <f t="shared" si="9"/>
        <v>0</v>
      </c>
      <c r="K35" s="88">
        <f t="shared" si="0"/>
      </c>
      <c r="L35" s="88">
        <f t="shared" si="1"/>
      </c>
      <c r="M35" s="88">
        <f t="shared" si="2"/>
      </c>
      <c r="N35" s="88">
        <f t="shared" si="3"/>
      </c>
      <c r="O35" s="88">
        <f t="shared" si="4"/>
      </c>
      <c r="P35" s="88">
        <f t="shared" si="10"/>
      </c>
      <c r="Q35" s="88">
        <f t="shared" si="5"/>
      </c>
      <c r="R35" s="88">
        <f t="shared" si="6"/>
      </c>
      <c r="S35" s="89">
        <f t="shared" si="7"/>
        <v>0</v>
      </c>
    </row>
    <row r="36" spans="1:19" s="60" customFormat="1" ht="22.5" customHeight="1">
      <c r="A36" s="12">
        <v>23</v>
      </c>
      <c r="B36" s="24"/>
      <c r="C36" s="27"/>
      <c r="D36" s="19"/>
      <c r="E36" s="15"/>
      <c r="F36" s="16"/>
      <c r="G36" s="17" t="s">
        <v>8</v>
      </c>
      <c r="H36" s="18" t="str">
        <f t="shared" si="8"/>
        <v>1.00</v>
      </c>
      <c r="I36" s="86"/>
      <c r="J36" s="87">
        <f t="shared" si="9"/>
        <v>0</v>
      </c>
      <c r="K36" s="88">
        <f t="shared" si="0"/>
      </c>
      <c r="L36" s="88">
        <f t="shared" si="1"/>
      </c>
      <c r="M36" s="88">
        <f t="shared" si="2"/>
      </c>
      <c r="N36" s="88">
        <f t="shared" si="3"/>
      </c>
      <c r="O36" s="88">
        <f t="shared" si="4"/>
      </c>
      <c r="P36" s="88">
        <f t="shared" si="10"/>
      </c>
      <c r="Q36" s="88">
        <f t="shared" si="5"/>
      </c>
      <c r="R36" s="88">
        <f t="shared" si="6"/>
      </c>
      <c r="S36" s="89">
        <f t="shared" si="7"/>
        <v>0</v>
      </c>
    </row>
    <row r="37" spans="1:19" s="60" customFormat="1" ht="22.5" customHeight="1">
      <c r="A37" s="12">
        <v>24</v>
      </c>
      <c r="B37" s="24"/>
      <c r="C37" s="27"/>
      <c r="D37" s="19"/>
      <c r="E37" s="15"/>
      <c r="F37" s="16"/>
      <c r="G37" s="17" t="s">
        <v>8</v>
      </c>
      <c r="H37" s="18" t="str">
        <f t="shared" si="8"/>
        <v>1.00</v>
      </c>
      <c r="I37" s="86"/>
      <c r="J37" s="87">
        <f t="shared" si="9"/>
        <v>0</v>
      </c>
      <c r="K37" s="88">
        <f t="shared" si="0"/>
      </c>
      <c r="L37" s="88">
        <f t="shared" si="1"/>
      </c>
      <c r="M37" s="88">
        <f t="shared" si="2"/>
      </c>
      <c r="N37" s="88">
        <f t="shared" si="3"/>
      </c>
      <c r="O37" s="88">
        <f t="shared" si="4"/>
      </c>
      <c r="P37" s="88">
        <f t="shared" si="10"/>
      </c>
      <c r="Q37" s="88">
        <f t="shared" si="5"/>
      </c>
      <c r="R37" s="88">
        <f t="shared" si="6"/>
      </c>
      <c r="S37" s="89">
        <f t="shared" si="7"/>
        <v>0</v>
      </c>
    </row>
    <row r="38" spans="1:19" s="80" customFormat="1" ht="33" customHeight="1">
      <c r="A38" s="100"/>
      <c r="B38" s="100"/>
      <c r="C38" s="78"/>
      <c r="D38" s="5"/>
      <c r="E38" s="78"/>
      <c r="F38" s="78"/>
      <c r="G38" s="79"/>
      <c r="H38" s="79"/>
      <c r="I38" s="91"/>
      <c r="J38" s="92"/>
      <c r="K38" s="93">
        <f aca="true" t="shared" si="11" ref="K38:S38">SUM(K14:K37)</f>
        <v>0</v>
      </c>
      <c r="L38" s="93">
        <f t="shared" si="11"/>
        <v>0</v>
      </c>
      <c r="M38" s="93">
        <f t="shared" si="11"/>
        <v>0</v>
      </c>
      <c r="N38" s="93">
        <f t="shared" si="11"/>
        <v>0</v>
      </c>
      <c r="O38" s="93">
        <f t="shared" si="11"/>
        <v>0</v>
      </c>
      <c r="P38" s="93">
        <f t="shared" si="11"/>
        <v>0</v>
      </c>
      <c r="Q38" s="93">
        <f t="shared" si="11"/>
        <v>0</v>
      </c>
      <c r="R38" s="93">
        <f t="shared" si="11"/>
        <v>0</v>
      </c>
      <c r="S38" s="93">
        <f t="shared" si="11"/>
        <v>0</v>
      </c>
    </row>
    <row r="39" spans="2:19" s="60" customFormat="1" ht="44.25" customHeight="1">
      <c r="B39" s="81"/>
      <c r="C39" s="81"/>
      <c r="D39" s="81"/>
      <c r="E39" s="81"/>
      <c r="G39" s="60" t="s">
        <v>2</v>
      </c>
      <c r="I39" s="94"/>
      <c r="J39" s="95">
        <f>SUM(J14:J38)</f>
        <v>0</v>
      </c>
      <c r="K39" s="96"/>
      <c r="L39" s="96"/>
      <c r="M39" s="94"/>
      <c r="N39" s="94"/>
      <c r="O39" s="94"/>
      <c r="P39" s="94"/>
      <c r="Q39" s="94"/>
      <c r="R39" s="94"/>
      <c r="S39" s="94"/>
    </row>
    <row r="40" spans="2:12" s="60" customFormat="1" ht="21.75" customHeight="1">
      <c r="B40" s="81"/>
      <c r="C40" s="81"/>
      <c r="D40" s="81"/>
      <c r="E40" s="81"/>
      <c r="G40" s="60" t="s">
        <v>3</v>
      </c>
      <c r="J40" s="21"/>
      <c r="K40" s="81"/>
      <c r="L40" s="81"/>
    </row>
    <row r="41" spans="1:18" ht="29.25" customHeight="1" thickBot="1">
      <c r="A41" s="85"/>
      <c r="B41" s="83"/>
      <c r="C41" s="83"/>
      <c r="D41" s="83"/>
      <c r="E41" s="83"/>
      <c r="F41" s="1"/>
      <c r="G41" s="4" t="s">
        <v>26</v>
      </c>
      <c r="H41" s="4"/>
      <c r="I41" s="4"/>
      <c r="J41" s="20">
        <f>SUM(J39:J40)</f>
        <v>0</v>
      </c>
      <c r="M41" s="83"/>
      <c r="N41" s="83"/>
      <c r="O41" s="83"/>
      <c r="P41" s="83"/>
      <c r="Q41" s="83"/>
      <c r="R41" s="83"/>
    </row>
    <row r="42" spans="1:19" ht="15">
      <c r="A42" s="84" t="s">
        <v>33</v>
      </c>
      <c r="B42" s="84"/>
      <c r="C42" s="84"/>
      <c r="D42" s="84"/>
      <c r="E42" s="84"/>
      <c r="F42" s="60"/>
      <c r="G42" s="82"/>
      <c r="M42" s="84" t="s">
        <v>34</v>
      </c>
      <c r="N42" s="84"/>
      <c r="O42" s="84"/>
      <c r="P42" s="84"/>
      <c r="Q42" s="84"/>
      <c r="R42" s="84"/>
      <c r="S42" s="1"/>
    </row>
    <row r="43" spans="2:19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5">
      <c r="B45" s="6"/>
      <c r="C45" s="7"/>
      <c r="D45" s="6"/>
      <c r="E45" s="6"/>
      <c r="F45" s="6"/>
      <c r="G45" s="8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5">
      <c r="B46" s="6"/>
      <c r="C46" s="6"/>
      <c r="D46" s="6"/>
      <c r="E46" s="6"/>
      <c r="F46" s="6"/>
      <c r="G46" s="6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sheetProtection/>
  <mergeCells count="3">
    <mergeCell ref="A5:C5"/>
    <mergeCell ref="J11:R11"/>
    <mergeCell ref="A38:B38"/>
  </mergeCells>
  <printOptions horizontalCentered="1" verticalCentered="1"/>
  <pageMargins left="0.22" right="0.1968503937007874" top="0.17" bottom="0.2755905511811024" header="0.5118110236220472" footer="0.41"/>
  <pageSetup fitToHeight="1" fitToWidth="1" horizontalDpi="600" verticalDpi="600" orientation="landscape" paperSize="9" scale="57" r:id="rId4"/>
  <headerFooter alignWithMargins="0">
    <oddFooter>&amp;L&amp;"Verdana,Regular"&amp;8 16 April 2002
CEL - F260 v2.1&amp;C&amp;"Verdana,Regular"&amp;8Expenses Claim&amp;R&amp;"Verdana,Regular"&amp;8Page 1 of 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DeskDemon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CLAIM FORM</dc:title>
  <dc:subject/>
  <dc:creator>MR</dc:creator>
  <cp:keywords/>
  <dc:description/>
  <cp:lastModifiedBy>Alison</cp:lastModifiedBy>
  <cp:lastPrinted>2002-04-16T13:42:47Z</cp:lastPrinted>
  <dcterms:created xsi:type="dcterms:W3CDTF">1996-07-26T08:25:00Z</dcterms:created>
  <dcterms:modified xsi:type="dcterms:W3CDTF">2012-02-16T15:09:23Z</dcterms:modified>
  <cp:category/>
  <cp:version/>
  <cp:contentType/>
  <cp:contentStatus/>
</cp:coreProperties>
</file>